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1 Zmiany w majątku trwałym" sheetId="1" r:id="rId1"/>
    <sheet name="1.5 Środki trwałe nieumarzane" sheetId="2" r:id="rId2"/>
    <sheet name="1.7 Odpisy aktualiz. należności" sheetId="3" r:id="rId3"/>
    <sheet name="1.6 Papiery wartościowe" sheetId="4" r:id="rId4"/>
    <sheet name="2.3 Przychody nadzwyczajne" sheetId="5" r:id="rId5"/>
    <sheet name="2.3 Koszty nadzwyczajne" sheetId="6" r:id="rId6"/>
  </sheets>
  <definedNames/>
  <calcPr fullCalcOnLoad="1"/>
</workbook>
</file>

<file path=xl/sharedStrings.xml><?xml version="1.0" encoding="utf-8"?>
<sst xmlns="http://schemas.openxmlformats.org/spreadsheetml/2006/main" count="94" uniqueCount="80">
  <si>
    <t xml:space="preserve">Zakres zmian w majątku trwałym w 2018 roku </t>
  </si>
  <si>
    <t>Lp</t>
  </si>
  <si>
    <t>Nazwa grupy rodzajowej składnika majątku trwałego</t>
  </si>
  <si>
    <t>Wartość początkowa - stan na 01.01.</t>
  </si>
  <si>
    <t>Zwiększenie wartości początkowej</t>
  </si>
  <si>
    <t>Ogółem zwiększenie wartości początkowej</t>
  </si>
  <si>
    <t>Zmniejszenie wartości początkowej</t>
  </si>
  <si>
    <t>Ogółem zmniejszenie wartości początkowej</t>
  </si>
  <si>
    <t>Wartość początkowa - stan na 31.12.</t>
  </si>
  <si>
    <t>Umorzenie - stan na 01.01.</t>
  </si>
  <si>
    <t>Zwiększenia w ciągu roku obrotowego</t>
  </si>
  <si>
    <t>Ogółem zwiększenie umorzenia</t>
  </si>
  <si>
    <t>Zmniejszenie umorzenia w ciągu roku obrotowego</t>
  </si>
  <si>
    <t>Ogółem zmniejszenie umorzenia</t>
  </si>
  <si>
    <t>Umorzenie - stan na 31.12.</t>
  </si>
  <si>
    <t>Wartość netto składników aktywów</t>
  </si>
  <si>
    <t>Aktualizacja</t>
  </si>
  <si>
    <t>Przychody</t>
  </si>
  <si>
    <t>Przemieszczenie</t>
  </si>
  <si>
    <t>Zbycie</t>
  </si>
  <si>
    <t>Likwidacja</t>
  </si>
  <si>
    <t>Amortyzacja za rok obrotowy</t>
  </si>
  <si>
    <t>Inne</t>
  </si>
  <si>
    <t xml:space="preserve">Sprzedaż </t>
  </si>
  <si>
    <t>stan na 01.01.</t>
  </si>
  <si>
    <t>stan na 31.12.</t>
  </si>
  <si>
    <t>Wartości niematerialne i prawne</t>
  </si>
  <si>
    <t>x</t>
  </si>
  <si>
    <r>
      <rPr>
        <sz val="9"/>
        <color indexed="8"/>
        <rFont val="Times New Roman"/>
        <family val="1"/>
      </rPr>
      <t xml:space="preserve">w tym konto  020 - WNiP poniżej ustalonej  wartości dla środka trwałego </t>
    </r>
    <r>
      <rPr>
        <sz val="11"/>
        <color indexed="8"/>
        <rFont val="Times New Roman"/>
        <family val="1"/>
      </rPr>
      <t xml:space="preserve"> </t>
    </r>
  </si>
  <si>
    <t>Środki trwałe</t>
  </si>
  <si>
    <t>2.1</t>
  </si>
  <si>
    <t>Grunty</t>
  </si>
  <si>
    <t>2.2</t>
  </si>
  <si>
    <t>Budynki i lokale</t>
  </si>
  <si>
    <t>2.3</t>
  </si>
  <si>
    <t>Obiekty inżynierii ladowej i wodnej</t>
  </si>
  <si>
    <t>2.4</t>
  </si>
  <si>
    <t>Kotły i maszyny energetyczne</t>
  </si>
  <si>
    <t>2.5</t>
  </si>
  <si>
    <t>Maszyny, urządzenia i aparaty ogólnego zastosowania</t>
  </si>
  <si>
    <t>2.6</t>
  </si>
  <si>
    <t>Maszyny, urządzenia i aparaty specjalistyczne</t>
  </si>
  <si>
    <t>2.7</t>
  </si>
  <si>
    <t>Urządzenia techniczne</t>
  </si>
  <si>
    <t>2.8</t>
  </si>
  <si>
    <t>Środki transportu</t>
  </si>
  <si>
    <t>2.9</t>
  </si>
  <si>
    <t>Narzędzia, przyrządy, ruchomości i wyposażenie, gdzie indziej nie sklasyfikowane</t>
  </si>
  <si>
    <t xml:space="preserve">Pozostałe środki trwałe konto 013                  </t>
  </si>
  <si>
    <t>Zbiory biblioteczne</t>
  </si>
  <si>
    <t xml:space="preserve">Razem wierz 1+2+3+4 </t>
  </si>
  <si>
    <t>sporządził:</t>
  </si>
  <si>
    <t>zatwierdził:</t>
  </si>
  <si>
    <t>Puck , dnia 19.03.2019r.</t>
  </si>
  <si>
    <t>sporządziła:</t>
  </si>
  <si>
    <t>Maria Kołodziej</t>
  </si>
  <si>
    <t>Jolanta Kamińska</t>
  </si>
  <si>
    <t xml:space="preserve"> </t>
  </si>
  <si>
    <t>Grupa według KŚT</t>
  </si>
  <si>
    <t>Stan na 01.01.</t>
  </si>
  <si>
    <t>Zmiany w trakcie roku obrotowego</t>
  </si>
  <si>
    <t>Stan na 31.12.                 ( 3+4-5)</t>
  </si>
  <si>
    <t>Zwiększenia</t>
  </si>
  <si>
    <t>Zmniejszenia</t>
  </si>
  <si>
    <t>Środki trwałe nieumarzane</t>
  </si>
  <si>
    <t>Zmiany stanu odpisów w ciągu roku obrotowego</t>
  </si>
  <si>
    <t>Stan na 31.12.</t>
  </si>
  <si>
    <t>Wykorzystanie</t>
  </si>
  <si>
    <t>Rozwiązanie</t>
  </si>
  <si>
    <t>Odpisy aktualizujące należności</t>
  </si>
  <si>
    <t>Każda jednostka wypełnia odpisy wpisując wartości w jednym wierszu</t>
  </si>
  <si>
    <t>Posiadane akcje i udziały na dzień 31.12.</t>
  </si>
  <si>
    <t>Nazwa jednostki, w której posiadamy akcje lub udziały</t>
  </si>
  <si>
    <t>Liczba</t>
  </si>
  <si>
    <t>Wartośc w zł</t>
  </si>
  <si>
    <t>Papiery wartościowe</t>
  </si>
  <si>
    <t>Zdarzenie</t>
  </si>
  <si>
    <t>Kwota</t>
  </si>
  <si>
    <t>przychody nadzwyczajne</t>
  </si>
  <si>
    <t>koszty nadzwyczajne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</si>
</sst>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2" xfId="0" applyFont="1" applyBorder="1" applyAlignment="1">
      <alignment horizontal="right"/>
    </xf>
    <xf numFmtId="164" fontId="4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right"/>
    </xf>
    <xf numFmtId="164" fontId="2" fillId="0" borderId="2" xfId="0" applyFont="1" applyBorder="1" applyAlignment="1">
      <alignment wrapText="1"/>
    </xf>
    <xf numFmtId="164" fontId="3" fillId="0" borderId="2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horizontal="right"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2" xfId="0" applyFont="1" applyBorder="1" applyAlignment="1">
      <alignment vertical="center"/>
    </xf>
    <xf numFmtId="164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7">
      <selection activeCell="B12" sqref="B12"/>
    </sheetView>
  </sheetViews>
  <sheetFormatPr defaultColWidth="6.8515625" defaultRowHeight="15"/>
  <cols>
    <col min="1" max="1" width="8.421875" style="0" customWidth="1"/>
    <col min="2" max="2" width="33.57421875" style="0" customWidth="1"/>
    <col min="3" max="3" width="16.7109375" style="0" customWidth="1"/>
    <col min="4" max="5" width="13.8515625" style="0" customWidth="1"/>
    <col min="6" max="6" width="17.7109375" style="0" customWidth="1"/>
    <col min="7" max="7" width="17.00390625" style="0" customWidth="1"/>
    <col min="8" max="8" width="13.140625" style="0" customWidth="1"/>
    <col min="9" max="9" width="11.8515625" style="0" customWidth="1"/>
    <col min="10" max="10" width="15.28125" style="0" customWidth="1"/>
    <col min="11" max="11" width="16.57421875" style="0" customWidth="1"/>
    <col min="12" max="12" width="16.28125" style="0" customWidth="1"/>
    <col min="13" max="13" width="18.28125" style="0" customWidth="1"/>
    <col min="14" max="14" width="15.00390625" style="0" customWidth="1"/>
    <col min="15" max="15" width="12.28125" style="0" customWidth="1"/>
    <col min="16" max="16" width="12.8515625" style="0" customWidth="1"/>
    <col min="17" max="17" width="12.28125" style="0" customWidth="1"/>
    <col min="18" max="18" width="13.8515625" style="0" customWidth="1"/>
    <col min="19" max="19" width="12.421875" style="0" customWidth="1"/>
    <col min="20" max="20" width="13.00390625" style="0" customWidth="1"/>
    <col min="21" max="21" width="12.421875" style="0" customWidth="1"/>
    <col min="22" max="22" width="15.00390625" style="0" customWidth="1"/>
    <col min="23" max="23" width="12.7109375" style="0" customWidth="1"/>
    <col min="24" max="24" width="13.28125" style="0" customWidth="1"/>
    <col min="25" max="16384" width="8.421875" style="0" customWidth="1"/>
  </cols>
  <sheetData>
    <row r="1" spans="2:10" ht="35.2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24" s="4" customFormat="1" ht="42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3" t="s">
        <v>5</v>
      </c>
      <c r="H2" s="3" t="s">
        <v>6</v>
      </c>
      <c r="I2" s="3"/>
      <c r="J2" s="3"/>
      <c r="K2" s="3" t="s">
        <v>7</v>
      </c>
      <c r="L2" s="3" t="s">
        <v>8</v>
      </c>
      <c r="M2" s="3" t="s">
        <v>9</v>
      </c>
      <c r="N2" s="3" t="s">
        <v>10</v>
      </c>
      <c r="O2" s="3"/>
      <c r="P2" s="3"/>
      <c r="Q2" s="3" t="s">
        <v>11</v>
      </c>
      <c r="R2" s="3" t="s">
        <v>12</v>
      </c>
      <c r="S2" s="3"/>
      <c r="T2" s="3"/>
      <c r="U2" s="3" t="s">
        <v>13</v>
      </c>
      <c r="V2" s="3" t="s">
        <v>14</v>
      </c>
      <c r="W2" s="3" t="s">
        <v>15</v>
      </c>
      <c r="X2" s="3"/>
    </row>
    <row r="3" spans="1:24" s="4" customFormat="1" ht="45">
      <c r="A3" s="2"/>
      <c r="B3" s="3"/>
      <c r="C3" s="3"/>
      <c r="D3" s="2" t="s">
        <v>16</v>
      </c>
      <c r="E3" s="2" t="s">
        <v>17</v>
      </c>
      <c r="F3" s="2" t="s">
        <v>18</v>
      </c>
      <c r="G3" s="3"/>
      <c r="H3" s="2" t="s">
        <v>19</v>
      </c>
      <c r="I3" s="2" t="s">
        <v>20</v>
      </c>
      <c r="J3" s="2" t="s">
        <v>18</v>
      </c>
      <c r="K3" s="3"/>
      <c r="L3" s="3"/>
      <c r="M3" s="3"/>
      <c r="N3" s="2" t="s">
        <v>16</v>
      </c>
      <c r="O3" s="3" t="s">
        <v>21</v>
      </c>
      <c r="P3" s="2" t="s">
        <v>22</v>
      </c>
      <c r="Q3" s="3"/>
      <c r="R3" s="2" t="s">
        <v>23</v>
      </c>
      <c r="S3" s="2" t="s">
        <v>20</v>
      </c>
      <c r="T3" s="2" t="s">
        <v>22</v>
      </c>
      <c r="U3" s="3"/>
      <c r="V3" s="3"/>
      <c r="W3" s="2" t="s">
        <v>24</v>
      </c>
      <c r="X3" s="2" t="s">
        <v>25</v>
      </c>
    </row>
    <row r="4" spans="1:24" s="6" customFormat="1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</row>
    <row r="5" spans="1:24" ht="15">
      <c r="A5" s="7">
        <v>1</v>
      </c>
      <c r="B5" s="8" t="s">
        <v>26</v>
      </c>
      <c r="C5" s="9">
        <v>30277.4</v>
      </c>
      <c r="D5" s="9"/>
      <c r="E5" s="9"/>
      <c r="F5" s="9"/>
      <c r="G5" s="9">
        <f>SUM(D5:F5)</f>
        <v>0</v>
      </c>
      <c r="H5" s="9"/>
      <c r="I5" s="9"/>
      <c r="J5" s="9"/>
      <c r="K5" s="9">
        <f>SUM(H5:J5)</f>
        <v>0</v>
      </c>
      <c r="L5" s="9">
        <f>C5+G5-K5</f>
        <v>30277.4</v>
      </c>
      <c r="M5" s="9">
        <v>30277.4</v>
      </c>
      <c r="N5" s="9"/>
      <c r="O5" s="9"/>
      <c r="P5" s="9"/>
      <c r="Q5" s="9">
        <f>SUM(N5:P5)</f>
        <v>0</v>
      </c>
      <c r="R5" s="9"/>
      <c r="S5" s="9"/>
      <c r="T5" s="9"/>
      <c r="U5" s="9">
        <f>SUM(R5:T5)</f>
        <v>0</v>
      </c>
      <c r="V5" s="9">
        <f>M5+Q5-U5</f>
        <v>30277.4</v>
      </c>
      <c r="W5" s="9">
        <f>C5-M5</f>
        <v>0</v>
      </c>
      <c r="X5" s="9">
        <f>L5-V5</f>
        <v>0</v>
      </c>
    </row>
    <row r="6" spans="1:24" ht="24.75">
      <c r="A6" s="10" t="s">
        <v>27</v>
      </c>
      <c r="B6" s="11" t="s">
        <v>28</v>
      </c>
      <c r="C6" s="9">
        <v>22691.44</v>
      </c>
      <c r="D6" s="9"/>
      <c r="E6" s="9"/>
      <c r="F6" s="9"/>
      <c r="G6" s="9"/>
      <c r="H6" s="9"/>
      <c r="I6" s="9"/>
      <c r="J6" s="9"/>
      <c r="K6" s="9"/>
      <c r="L6" s="9">
        <v>22691.44</v>
      </c>
      <c r="M6" s="9">
        <v>22691.44</v>
      </c>
      <c r="N6" s="9"/>
      <c r="O6" s="9"/>
      <c r="P6" s="9"/>
      <c r="Q6" s="9"/>
      <c r="R6" s="9"/>
      <c r="S6" s="9"/>
      <c r="T6" s="9"/>
      <c r="U6" s="9"/>
      <c r="V6" s="9">
        <v>22691.44</v>
      </c>
      <c r="W6" s="9">
        <v>0</v>
      </c>
      <c r="X6" s="9">
        <v>0</v>
      </c>
    </row>
    <row r="7" spans="1:24" ht="15">
      <c r="A7" s="7">
        <v>2</v>
      </c>
      <c r="B7" s="8" t="s">
        <v>29</v>
      </c>
      <c r="C7" s="9">
        <f>SUM(C8:C16)</f>
        <v>19509.980000000003</v>
      </c>
      <c r="D7" s="9">
        <f>SUM(D8:D16)</f>
        <v>0</v>
      </c>
      <c r="E7" s="9">
        <f>SUM(E8:E16)</f>
        <v>0</v>
      </c>
      <c r="F7" s="9">
        <f>SUM(F8:F16)</f>
        <v>0</v>
      </c>
      <c r="G7" s="9">
        <f>SUM(G8:G16)</f>
        <v>0</v>
      </c>
      <c r="H7" s="9">
        <f>SUM(H8:H16)</f>
        <v>0</v>
      </c>
      <c r="I7" s="9">
        <f>SUM(I8:I16)</f>
        <v>0</v>
      </c>
      <c r="J7" s="9">
        <f>SUM(J8:J16)</f>
        <v>0</v>
      </c>
      <c r="K7" s="9">
        <f>SUM(K8:K16)</f>
        <v>0</v>
      </c>
      <c r="L7" s="9">
        <f>SUM(L8:L16)</f>
        <v>19509.98</v>
      </c>
      <c r="M7" s="9">
        <f>SUM(M8:M16)</f>
        <v>19509.98</v>
      </c>
      <c r="N7" s="9">
        <f>SUM(N8:N16)</f>
        <v>0</v>
      </c>
      <c r="O7" s="9">
        <f>SUM(O8:O16)</f>
        <v>0</v>
      </c>
      <c r="P7" s="9">
        <f>SUM(P8:P16)</f>
        <v>0</v>
      </c>
      <c r="Q7" s="9">
        <f>SUM(Q8:Q16)</f>
        <v>0</v>
      </c>
      <c r="R7" s="9">
        <f>SUM(R8:R16)</f>
        <v>0</v>
      </c>
      <c r="S7" s="9">
        <f>SUM(S8:S16)</f>
        <v>0</v>
      </c>
      <c r="T7" s="9">
        <f>SUM(T8:T16)</f>
        <v>0</v>
      </c>
      <c r="U7" s="9">
        <f>SUM(U8:U16)</f>
        <v>0</v>
      </c>
      <c r="V7" s="9">
        <f>SUM(V8:V16)</f>
        <v>19509.98</v>
      </c>
      <c r="W7" s="9">
        <f>SUM(W8:W16)</f>
        <v>0</v>
      </c>
      <c r="X7" s="9">
        <f>SUM(X8:X16)</f>
        <v>0</v>
      </c>
    </row>
    <row r="8" spans="1:24" ht="15">
      <c r="A8" s="10" t="s">
        <v>30</v>
      </c>
      <c r="B8" s="9" t="s">
        <v>31</v>
      </c>
      <c r="C8" s="9"/>
      <c r="D8" s="9"/>
      <c r="E8" s="9"/>
      <c r="F8" s="9"/>
      <c r="G8" s="9">
        <f aca="true" t="shared" si="0" ref="G8:G13">SUM(D8:F8)</f>
        <v>0</v>
      </c>
      <c r="H8" s="9"/>
      <c r="I8" s="9"/>
      <c r="J8" s="9"/>
      <c r="K8" s="9">
        <f aca="true" t="shared" si="1" ref="K8:K16">SUM(H8:J8)</f>
        <v>0</v>
      </c>
      <c r="L8" s="9">
        <f aca="true" t="shared" si="2" ref="L8:L15">C8+G8-K8</f>
        <v>0</v>
      </c>
      <c r="M8" s="9"/>
      <c r="N8" s="9"/>
      <c r="O8" s="9"/>
      <c r="P8" s="9"/>
      <c r="Q8" s="9">
        <f aca="true" t="shared" si="3" ref="Q8:Q16">SUM(N8:P8)</f>
        <v>0</v>
      </c>
      <c r="R8" s="9"/>
      <c r="S8" s="9"/>
      <c r="T8" s="9"/>
      <c r="U8" s="9">
        <f aca="true" t="shared" si="4" ref="U8:U16">SUM(R8:T8)</f>
        <v>0</v>
      </c>
      <c r="V8" s="9">
        <f aca="true" t="shared" si="5" ref="V8:V15">M8+Q8-U8</f>
        <v>0</v>
      </c>
      <c r="W8" s="9">
        <f aca="true" t="shared" si="6" ref="W8:W18">C8-M8</f>
        <v>0</v>
      </c>
      <c r="X8" s="9">
        <f aca="true" t="shared" si="7" ref="X8:X16">L8-V8</f>
        <v>0</v>
      </c>
    </row>
    <row r="9" spans="1:24" ht="15">
      <c r="A9" s="10" t="s">
        <v>32</v>
      </c>
      <c r="B9" s="9" t="s">
        <v>33</v>
      </c>
      <c r="C9" s="9"/>
      <c r="D9" s="9"/>
      <c r="E9" s="9"/>
      <c r="F9" s="9"/>
      <c r="G9" s="9">
        <f t="shared" si="0"/>
        <v>0</v>
      </c>
      <c r="H9" s="9"/>
      <c r="I9" s="9"/>
      <c r="J9" s="9"/>
      <c r="K9" s="9">
        <f t="shared" si="1"/>
        <v>0</v>
      </c>
      <c r="L9" s="9">
        <f t="shared" si="2"/>
        <v>0</v>
      </c>
      <c r="M9" s="9"/>
      <c r="N9" s="9"/>
      <c r="O9" s="9"/>
      <c r="P9" s="9"/>
      <c r="Q9" s="9">
        <f t="shared" si="3"/>
        <v>0</v>
      </c>
      <c r="R9" s="9"/>
      <c r="S9" s="9"/>
      <c r="T9" s="9"/>
      <c r="U9" s="9">
        <f t="shared" si="4"/>
        <v>0</v>
      </c>
      <c r="V9" s="9">
        <f t="shared" si="5"/>
        <v>0</v>
      </c>
      <c r="W9" s="9">
        <f t="shared" si="6"/>
        <v>0</v>
      </c>
      <c r="X9" s="9">
        <f t="shared" si="7"/>
        <v>0</v>
      </c>
    </row>
    <row r="10" spans="1:24" ht="15">
      <c r="A10" s="10" t="s">
        <v>34</v>
      </c>
      <c r="B10" s="9" t="s">
        <v>35</v>
      </c>
      <c r="C10" s="9"/>
      <c r="D10" s="9"/>
      <c r="E10" s="9"/>
      <c r="F10" s="9"/>
      <c r="G10" s="9">
        <f t="shared" si="0"/>
        <v>0</v>
      </c>
      <c r="H10" s="9"/>
      <c r="I10" s="9"/>
      <c r="J10" s="9"/>
      <c r="K10" s="9">
        <f t="shared" si="1"/>
        <v>0</v>
      </c>
      <c r="L10" s="9">
        <f t="shared" si="2"/>
        <v>0</v>
      </c>
      <c r="M10" s="9"/>
      <c r="N10" s="9"/>
      <c r="O10" s="9"/>
      <c r="P10" s="9"/>
      <c r="Q10" s="9">
        <f t="shared" si="3"/>
        <v>0</v>
      </c>
      <c r="R10" s="9"/>
      <c r="S10" s="9"/>
      <c r="T10" s="9"/>
      <c r="U10" s="9">
        <f t="shared" si="4"/>
        <v>0</v>
      </c>
      <c r="V10" s="9">
        <f t="shared" si="5"/>
        <v>0</v>
      </c>
      <c r="W10" s="9">
        <f t="shared" si="6"/>
        <v>0</v>
      </c>
      <c r="X10" s="9">
        <f t="shared" si="7"/>
        <v>0</v>
      </c>
    </row>
    <row r="11" spans="1:24" ht="15">
      <c r="A11" s="10" t="s">
        <v>36</v>
      </c>
      <c r="B11" s="9" t="s">
        <v>37</v>
      </c>
      <c r="C11" s="9"/>
      <c r="D11" s="9"/>
      <c r="E11" s="9"/>
      <c r="F11" s="9"/>
      <c r="G11" s="9">
        <f t="shared" si="0"/>
        <v>0</v>
      </c>
      <c r="H11" s="9"/>
      <c r="I11" s="9"/>
      <c r="J11" s="9"/>
      <c r="K11" s="9">
        <f t="shared" si="1"/>
        <v>0</v>
      </c>
      <c r="L11" s="9">
        <f t="shared" si="2"/>
        <v>0</v>
      </c>
      <c r="M11" s="9"/>
      <c r="N11" s="9"/>
      <c r="O11" s="9"/>
      <c r="P11" s="9"/>
      <c r="Q11" s="9">
        <f t="shared" si="3"/>
        <v>0</v>
      </c>
      <c r="R11" s="9"/>
      <c r="S11" s="9"/>
      <c r="T11" s="9"/>
      <c r="U11" s="9">
        <f t="shared" si="4"/>
        <v>0</v>
      </c>
      <c r="V11" s="9">
        <f t="shared" si="5"/>
        <v>0</v>
      </c>
      <c r="W11" s="9">
        <f t="shared" si="6"/>
        <v>0</v>
      </c>
      <c r="X11" s="9">
        <f t="shared" si="7"/>
        <v>0</v>
      </c>
    </row>
    <row r="12" spans="1:24" ht="30">
      <c r="A12" s="10" t="s">
        <v>38</v>
      </c>
      <c r="B12" s="12" t="s">
        <v>39</v>
      </c>
      <c r="C12" s="9">
        <v>3875.94</v>
      </c>
      <c r="D12" s="9">
        <v>0</v>
      </c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9">
        <v>0</v>
      </c>
      <c r="K12" s="9">
        <f t="shared" si="1"/>
        <v>0</v>
      </c>
      <c r="L12" s="9">
        <f t="shared" si="2"/>
        <v>3875.94</v>
      </c>
      <c r="M12" s="9">
        <v>3875.94</v>
      </c>
      <c r="N12" s="9">
        <v>0</v>
      </c>
      <c r="O12" s="9">
        <v>0</v>
      </c>
      <c r="P12" s="9">
        <v>0</v>
      </c>
      <c r="Q12" s="9">
        <f t="shared" si="3"/>
        <v>0</v>
      </c>
      <c r="R12" s="9">
        <v>0</v>
      </c>
      <c r="S12" s="9">
        <v>0</v>
      </c>
      <c r="T12" s="9">
        <v>0</v>
      </c>
      <c r="U12" s="9">
        <f t="shared" si="4"/>
        <v>0</v>
      </c>
      <c r="V12" s="9">
        <f t="shared" si="5"/>
        <v>3875.94</v>
      </c>
      <c r="W12" s="9">
        <f t="shared" si="6"/>
        <v>0</v>
      </c>
      <c r="X12" s="9">
        <f t="shared" si="7"/>
        <v>0</v>
      </c>
    </row>
    <row r="13" spans="1:24" ht="30">
      <c r="A13" s="10" t="s">
        <v>40</v>
      </c>
      <c r="B13" s="12" t="s">
        <v>41</v>
      </c>
      <c r="C13" s="9"/>
      <c r="D13" s="9"/>
      <c r="E13" s="9"/>
      <c r="F13" s="9"/>
      <c r="G13" s="9">
        <f t="shared" si="0"/>
        <v>0</v>
      </c>
      <c r="H13" s="9"/>
      <c r="I13" s="9"/>
      <c r="J13" s="9"/>
      <c r="K13" s="9">
        <f t="shared" si="1"/>
        <v>0</v>
      </c>
      <c r="L13" s="9">
        <f t="shared" si="2"/>
        <v>0</v>
      </c>
      <c r="M13" s="9">
        <f>D13+H13-L13</f>
        <v>0</v>
      </c>
      <c r="N13" s="9"/>
      <c r="O13" s="9"/>
      <c r="P13" s="9"/>
      <c r="Q13" s="9">
        <f t="shared" si="3"/>
        <v>0</v>
      </c>
      <c r="R13" s="9"/>
      <c r="S13" s="9"/>
      <c r="T13" s="9"/>
      <c r="U13" s="9">
        <f t="shared" si="4"/>
        <v>0</v>
      </c>
      <c r="V13" s="9">
        <f t="shared" si="5"/>
        <v>0</v>
      </c>
      <c r="W13" s="9">
        <f t="shared" si="6"/>
        <v>0</v>
      </c>
      <c r="X13" s="9">
        <f t="shared" si="7"/>
        <v>0</v>
      </c>
    </row>
    <row r="14" spans="1:24" ht="15">
      <c r="A14" s="10" t="s">
        <v>42</v>
      </c>
      <c r="B14" s="9" t="s">
        <v>43</v>
      </c>
      <c r="C14" s="9">
        <v>4000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2"/>
        <v>4000</v>
      </c>
      <c r="M14" s="9">
        <v>4000</v>
      </c>
      <c r="N14" s="9">
        <v>0</v>
      </c>
      <c r="O14" s="9">
        <v>0</v>
      </c>
      <c r="P14" s="9">
        <v>0</v>
      </c>
      <c r="Q14" s="9">
        <f t="shared" si="3"/>
        <v>0</v>
      </c>
      <c r="R14" s="9">
        <v>0</v>
      </c>
      <c r="S14" s="9">
        <v>0</v>
      </c>
      <c r="T14" s="9">
        <v>0</v>
      </c>
      <c r="U14" s="9">
        <f t="shared" si="4"/>
        <v>0</v>
      </c>
      <c r="V14" s="9">
        <f t="shared" si="5"/>
        <v>4000</v>
      </c>
      <c r="W14" s="9">
        <f t="shared" si="6"/>
        <v>0</v>
      </c>
      <c r="X14" s="9">
        <f t="shared" si="7"/>
        <v>0</v>
      </c>
    </row>
    <row r="15" spans="1:24" ht="15">
      <c r="A15" s="10" t="s">
        <v>44</v>
      </c>
      <c r="B15" s="9" t="s">
        <v>45</v>
      </c>
      <c r="C15" s="9"/>
      <c r="D15" s="9"/>
      <c r="E15" s="9"/>
      <c r="F15" s="9"/>
      <c r="G15" s="9">
        <f aca="true" t="shared" si="8" ref="G15:G16">SUM(D15:F15)</f>
        <v>0</v>
      </c>
      <c r="H15" s="9"/>
      <c r="I15" s="9"/>
      <c r="J15" s="9"/>
      <c r="K15" s="9">
        <f t="shared" si="1"/>
        <v>0</v>
      </c>
      <c r="L15" s="9">
        <f t="shared" si="2"/>
        <v>0</v>
      </c>
      <c r="M15" s="9">
        <f>D15+H15-L15</f>
        <v>0</v>
      </c>
      <c r="N15" s="9"/>
      <c r="O15" s="9"/>
      <c r="P15" s="9"/>
      <c r="Q15" s="9">
        <f t="shared" si="3"/>
        <v>0</v>
      </c>
      <c r="R15" s="9"/>
      <c r="S15" s="9"/>
      <c r="T15" s="9"/>
      <c r="U15" s="9">
        <f t="shared" si="4"/>
        <v>0</v>
      </c>
      <c r="V15" s="9">
        <f t="shared" si="5"/>
        <v>0</v>
      </c>
      <c r="W15" s="9">
        <f t="shared" si="6"/>
        <v>0</v>
      </c>
      <c r="X15" s="9">
        <f t="shared" si="7"/>
        <v>0</v>
      </c>
    </row>
    <row r="16" spans="1:24" ht="45.75" customHeight="1">
      <c r="A16" s="10" t="s">
        <v>46</v>
      </c>
      <c r="B16" s="12" t="s">
        <v>47</v>
      </c>
      <c r="C16" s="9">
        <v>11634.04</v>
      </c>
      <c r="D16" s="9">
        <v>0</v>
      </c>
      <c r="E16" s="9">
        <v>0</v>
      </c>
      <c r="F16" s="9">
        <v>0</v>
      </c>
      <c r="G16" s="9">
        <f t="shared" si="8"/>
        <v>0</v>
      </c>
      <c r="H16" s="9">
        <v>0</v>
      </c>
      <c r="I16" s="9">
        <v>0</v>
      </c>
      <c r="J16" s="9">
        <v>0</v>
      </c>
      <c r="K16" s="9">
        <f t="shared" si="1"/>
        <v>0</v>
      </c>
      <c r="L16" s="9">
        <v>11634.04</v>
      </c>
      <c r="M16" s="9">
        <v>11634.04</v>
      </c>
      <c r="N16" s="9">
        <v>0</v>
      </c>
      <c r="O16" s="9">
        <v>0</v>
      </c>
      <c r="P16" s="9">
        <v>0</v>
      </c>
      <c r="Q16" s="9">
        <f t="shared" si="3"/>
        <v>0</v>
      </c>
      <c r="R16" s="9">
        <v>0</v>
      </c>
      <c r="S16" s="9">
        <v>0</v>
      </c>
      <c r="T16" s="9">
        <v>0</v>
      </c>
      <c r="U16" s="9">
        <f t="shared" si="4"/>
        <v>0</v>
      </c>
      <c r="V16" s="9">
        <v>11634.04</v>
      </c>
      <c r="W16" s="9">
        <f t="shared" si="6"/>
        <v>0</v>
      </c>
      <c r="X16" s="9">
        <f t="shared" si="7"/>
        <v>0</v>
      </c>
    </row>
    <row r="17" spans="1:24" ht="33.75" customHeight="1">
      <c r="A17" s="7">
        <v>3</v>
      </c>
      <c r="B17" s="13" t="s">
        <v>48</v>
      </c>
      <c r="C17" s="9">
        <v>200134.1</v>
      </c>
      <c r="D17" s="9"/>
      <c r="E17" s="9">
        <v>4510</v>
      </c>
      <c r="F17" s="9"/>
      <c r="G17" s="9">
        <v>4510</v>
      </c>
      <c r="H17" s="9"/>
      <c r="I17" s="9"/>
      <c r="J17" s="9"/>
      <c r="K17" s="9"/>
      <c r="L17" s="9">
        <v>204644.1</v>
      </c>
      <c r="M17" s="9">
        <v>200134.1</v>
      </c>
      <c r="N17" s="9"/>
      <c r="O17" s="9">
        <v>4510</v>
      </c>
      <c r="P17" s="9"/>
      <c r="Q17" s="9">
        <v>4510</v>
      </c>
      <c r="R17" s="9"/>
      <c r="S17" s="9"/>
      <c r="T17" s="9"/>
      <c r="U17" s="9"/>
      <c r="V17" s="9">
        <v>204644.1</v>
      </c>
      <c r="W17" s="9">
        <f t="shared" si="6"/>
        <v>0</v>
      </c>
      <c r="X17" s="9">
        <v>0</v>
      </c>
    </row>
    <row r="18" spans="1:24" ht="15">
      <c r="A18" s="8">
        <v>4</v>
      </c>
      <c r="B18" s="13" t="s">
        <v>49</v>
      </c>
      <c r="C18" s="9">
        <v>5457.7</v>
      </c>
      <c r="D18" s="9"/>
      <c r="E18" s="9">
        <v>171.9</v>
      </c>
      <c r="F18" s="9"/>
      <c r="G18" s="9">
        <f>SUM(D18:F18)</f>
        <v>171.9</v>
      </c>
      <c r="H18" s="11"/>
      <c r="I18" s="9"/>
      <c r="J18" s="9"/>
      <c r="K18" s="9">
        <f>SUM(H18:J18)</f>
        <v>0</v>
      </c>
      <c r="L18" s="9">
        <f>C18+G18-K18</f>
        <v>5629.599999999999</v>
      </c>
      <c r="M18" s="9">
        <v>5457.7</v>
      </c>
      <c r="N18" s="9"/>
      <c r="O18" s="9">
        <v>171.9</v>
      </c>
      <c r="P18" s="9"/>
      <c r="Q18" s="9">
        <f>SUM(N18:P18)</f>
        <v>171.9</v>
      </c>
      <c r="R18" s="9"/>
      <c r="S18" s="9"/>
      <c r="T18" s="9"/>
      <c r="U18" s="9">
        <f>SUM(R18:T18)</f>
        <v>0</v>
      </c>
      <c r="V18" s="9">
        <f>M18+Q18-U18</f>
        <v>5629.599999999999</v>
      </c>
      <c r="W18" s="9">
        <f t="shared" si="6"/>
        <v>0</v>
      </c>
      <c r="X18" s="9">
        <f>L18-V18</f>
        <v>0</v>
      </c>
    </row>
    <row r="19" spans="1:24" ht="15" customHeight="1">
      <c r="A19" s="14" t="s">
        <v>50</v>
      </c>
      <c r="B19" s="14"/>
      <c r="C19" s="9">
        <f>C5+C7+C18+C17</f>
        <v>255379.18</v>
      </c>
      <c r="D19" s="9">
        <f>D5+D7+D18+D17</f>
        <v>0</v>
      </c>
      <c r="E19" s="9">
        <f>E5+E7+E18+E17</f>
        <v>4681.9</v>
      </c>
      <c r="F19" s="9">
        <f>F5+F7+F18+F17</f>
        <v>0</v>
      </c>
      <c r="G19" s="9">
        <f>G5+G7+G18+G17</f>
        <v>4681.9</v>
      </c>
      <c r="H19" s="9">
        <f>H5+H7+H18+H17</f>
        <v>0</v>
      </c>
      <c r="I19" s="9">
        <f>I5+I7+I18+I17</f>
        <v>0</v>
      </c>
      <c r="J19" s="9">
        <f>J5+J7+J18+J17</f>
        <v>0</v>
      </c>
      <c r="K19" s="9">
        <f>K5+K7+K18+K17</f>
        <v>0</v>
      </c>
      <c r="L19" s="9">
        <f>L5+L7+L18+L17</f>
        <v>260061.08000000002</v>
      </c>
      <c r="M19" s="9">
        <f>M5+M7+M18+M17</f>
        <v>255379.18</v>
      </c>
      <c r="N19" s="9">
        <f>N5+N7+N18+N17</f>
        <v>0</v>
      </c>
      <c r="O19" s="9">
        <f>O5+O7+O18+O17</f>
        <v>4681.9</v>
      </c>
      <c r="P19" s="9">
        <f>P5+P7+P18+P17</f>
        <v>0</v>
      </c>
      <c r="Q19" s="9">
        <f>Q5+Q7+Q18+Q17</f>
        <v>4681.9</v>
      </c>
      <c r="R19" s="9">
        <f>R5+R7+R18+R17</f>
        <v>0</v>
      </c>
      <c r="S19" s="9">
        <f>S5+S7+S18+S17</f>
        <v>0</v>
      </c>
      <c r="T19" s="9">
        <f>T5+T7+T18+T17</f>
        <v>0</v>
      </c>
      <c r="U19" s="9">
        <f>U5+U7+U18+U17</f>
        <v>0</v>
      </c>
      <c r="V19" s="9">
        <f>V5+V7+V18+V17</f>
        <v>260061.08000000002</v>
      </c>
      <c r="W19" s="9">
        <f>W5+W7+W18</f>
        <v>0</v>
      </c>
      <c r="X19" s="9">
        <f>X5+X7+X18</f>
        <v>0</v>
      </c>
    </row>
    <row r="20" spans="17:23" ht="15">
      <c r="Q20" s="15" t="s">
        <v>51</v>
      </c>
      <c r="R20" s="15"/>
      <c r="S20" s="15"/>
      <c r="T20" s="15"/>
      <c r="U20" s="15"/>
      <c r="V20" s="15"/>
      <c r="W20" s="15" t="s">
        <v>52</v>
      </c>
    </row>
    <row r="21" spans="17:23" ht="15">
      <c r="Q21" s="15"/>
      <c r="R21" s="15"/>
      <c r="S21" s="15" t="s">
        <v>53</v>
      </c>
      <c r="T21" s="15"/>
      <c r="U21" s="15"/>
      <c r="V21" s="15"/>
      <c r="W21" s="15"/>
    </row>
    <row r="22" spans="1:10" ht="15">
      <c r="A22" s="16"/>
      <c r="B22" s="16" t="s">
        <v>54</v>
      </c>
      <c r="C22" s="16"/>
      <c r="D22" s="16"/>
      <c r="E22" s="16"/>
      <c r="F22" s="16"/>
      <c r="G22" s="16"/>
      <c r="H22" s="16"/>
      <c r="I22" s="16"/>
      <c r="J22" s="16" t="s">
        <v>52</v>
      </c>
    </row>
    <row r="23" spans="1:10" ht="15">
      <c r="A23" s="16"/>
      <c r="B23" s="16" t="s">
        <v>55</v>
      </c>
      <c r="C23" s="16"/>
      <c r="D23" s="16"/>
      <c r="E23" s="16"/>
      <c r="F23" s="16"/>
      <c r="G23" s="16"/>
      <c r="H23" s="16"/>
      <c r="I23" s="16"/>
      <c r="J23" s="16" t="s">
        <v>56</v>
      </c>
    </row>
    <row r="24" ht="15">
      <c r="M24" t="s">
        <v>57</v>
      </c>
    </row>
  </sheetData>
  <sheetProtection selectLockedCells="1" selectUnlockedCells="1"/>
  <mergeCells count="17">
    <mergeCell ref="B1:J1"/>
    <mergeCell ref="A2:A3"/>
    <mergeCell ref="B2:B3"/>
    <mergeCell ref="C2:C3"/>
    <mergeCell ref="D2:F2"/>
    <mergeCell ref="G2:G3"/>
    <mergeCell ref="H2:J2"/>
    <mergeCell ref="K2:K3"/>
    <mergeCell ref="L2:L3"/>
    <mergeCell ref="M2:M3"/>
    <mergeCell ref="N2:P2"/>
    <mergeCell ref="Q2:Q3"/>
    <mergeCell ref="R2:T2"/>
    <mergeCell ref="U2:U3"/>
    <mergeCell ref="V2:V3"/>
    <mergeCell ref="W2:X2"/>
    <mergeCell ref="A19:B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6" sqref="A16"/>
    </sheetView>
  </sheetViews>
  <sheetFormatPr defaultColWidth="6.8515625" defaultRowHeight="15"/>
  <cols>
    <col min="1" max="1" width="8.421875" style="0" customWidth="1"/>
    <col min="2" max="2" width="14.28125" style="0" customWidth="1"/>
    <col min="3" max="3" width="14.421875" style="0" customWidth="1"/>
    <col min="4" max="4" width="14.7109375" style="0" customWidth="1"/>
    <col min="5" max="5" width="16.8515625" style="0" customWidth="1"/>
    <col min="6" max="6" width="14.57421875" style="0" customWidth="1"/>
    <col min="7" max="16384" width="8.421875" style="0" customWidth="1"/>
  </cols>
  <sheetData>
    <row r="1" spans="1:6" ht="33" customHeight="1">
      <c r="A1" s="2" t="s">
        <v>1</v>
      </c>
      <c r="B1" s="3" t="s">
        <v>58</v>
      </c>
      <c r="C1" s="2" t="s">
        <v>59</v>
      </c>
      <c r="D1" s="3" t="s">
        <v>60</v>
      </c>
      <c r="E1" s="3"/>
      <c r="F1" s="3" t="s">
        <v>61</v>
      </c>
    </row>
    <row r="2" spans="1:6" ht="15">
      <c r="A2" s="2"/>
      <c r="B2" s="3"/>
      <c r="C2" s="2"/>
      <c r="D2" s="17" t="s">
        <v>62</v>
      </c>
      <c r="E2" s="17" t="s">
        <v>63</v>
      </c>
      <c r="F2" s="3"/>
    </row>
    <row r="3" spans="1:6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6" ht="1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ht="15">
      <c r="A5" s="9">
        <v>2</v>
      </c>
      <c r="B5" s="9"/>
      <c r="C5" s="9"/>
      <c r="D5" s="9"/>
      <c r="E5" s="9"/>
      <c r="F5" s="9"/>
    </row>
    <row r="6" spans="1:6" ht="15">
      <c r="A6" s="9"/>
      <c r="B6" s="9"/>
      <c r="C6" s="9"/>
      <c r="D6" s="9"/>
      <c r="E6" s="9"/>
      <c r="F6" s="9"/>
    </row>
    <row r="7" spans="1:6" ht="15">
      <c r="A7" s="9"/>
      <c r="B7" s="9"/>
      <c r="C7" s="9"/>
      <c r="D7" s="9"/>
      <c r="E7" s="9"/>
      <c r="F7" s="9"/>
    </row>
    <row r="8" spans="1:6" ht="15">
      <c r="A8" s="9"/>
      <c r="B8" s="9"/>
      <c r="C8" s="9"/>
      <c r="D8" s="9"/>
      <c r="E8" s="9"/>
      <c r="F8" s="9"/>
    </row>
    <row r="9" spans="1:6" ht="15">
      <c r="A9" s="9"/>
      <c r="B9" s="9"/>
      <c r="C9" s="9"/>
      <c r="D9" s="9"/>
      <c r="E9" s="9"/>
      <c r="F9" s="9"/>
    </row>
    <row r="10" spans="1:6" ht="15">
      <c r="A10" s="9"/>
      <c r="B10" s="9"/>
      <c r="C10" s="9"/>
      <c r="D10" s="9"/>
      <c r="E10" s="9"/>
      <c r="F10" s="9"/>
    </row>
    <row r="11" spans="1:6" ht="15">
      <c r="A11" s="9"/>
      <c r="B11" s="9"/>
      <c r="C11" s="9"/>
      <c r="D11" s="9"/>
      <c r="E11" s="9"/>
      <c r="F11" s="9"/>
    </row>
    <row r="12" spans="1:6" ht="15">
      <c r="A12" s="9"/>
      <c r="B12" s="9"/>
      <c r="C12" s="9"/>
      <c r="D12" s="9"/>
      <c r="E12" s="9"/>
      <c r="F12" s="9"/>
    </row>
    <row r="13" spans="1:6" ht="15">
      <c r="A13" s="9"/>
      <c r="B13" s="9"/>
      <c r="C13" s="9"/>
      <c r="D13" s="9"/>
      <c r="E13" s="9"/>
      <c r="F13" s="9"/>
    </row>
    <row r="16" ht="15">
      <c r="A16" t="s">
        <v>64</v>
      </c>
    </row>
  </sheetData>
  <sheetProtection selectLockedCells="1" selectUnlockedCells="1"/>
  <mergeCells count="5">
    <mergeCell ref="A1:A2"/>
    <mergeCell ref="B1:B2"/>
    <mergeCell ref="C1:C2"/>
    <mergeCell ref="D1:E1"/>
    <mergeCell ref="F1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22" sqref="C22"/>
    </sheetView>
  </sheetViews>
  <sheetFormatPr defaultColWidth="6.8515625" defaultRowHeight="15"/>
  <cols>
    <col min="1" max="1" width="8.421875" style="0" customWidth="1"/>
    <col min="2" max="2" width="11.28125" style="0" customWidth="1"/>
    <col min="3" max="3" width="13.421875" style="0" customWidth="1"/>
    <col min="4" max="4" width="14.8515625" style="0" customWidth="1"/>
    <col min="5" max="5" width="15.421875" style="0" customWidth="1"/>
    <col min="6" max="6" width="13.140625" style="0" customWidth="1"/>
    <col min="7" max="16384" width="8.421875" style="0" customWidth="1"/>
  </cols>
  <sheetData>
    <row r="1" spans="1:6" ht="35.25" customHeight="1">
      <c r="A1" s="2" t="s">
        <v>1</v>
      </c>
      <c r="B1" s="3" t="s">
        <v>59</v>
      </c>
      <c r="C1" s="3" t="s">
        <v>65</v>
      </c>
      <c r="D1" s="3"/>
      <c r="E1" s="3"/>
      <c r="F1" s="3" t="s">
        <v>66</v>
      </c>
    </row>
    <row r="2" spans="1:6" ht="15">
      <c r="A2" s="2"/>
      <c r="B2" s="3"/>
      <c r="C2" s="17" t="s">
        <v>62</v>
      </c>
      <c r="D2" s="17" t="s">
        <v>67</v>
      </c>
      <c r="E2" s="17" t="s">
        <v>68</v>
      </c>
      <c r="F2" s="3"/>
    </row>
    <row r="3" spans="1:6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6" ht="15">
      <c r="A4" s="9"/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ht="15">
      <c r="A5" s="9"/>
      <c r="B5" s="9"/>
      <c r="C5" s="9"/>
      <c r="D5" s="9"/>
      <c r="E5" s="9"/>
      <c r="F5" s="9"/>
    </row>
    <row r="6" spans="1:6" ht="15">
      <c r="A6" s="9"/>
      <c r="B6" s="9"/>
      <c r="C6" s="9"/>
      <c r="D6" s="9"/>
      <c r="E6" s="9"/>
      <c r="F6" s="9"/>
    </row>
    <row r="7" spans="1:6" ht="15">
      <c r="A7" s="9"/>
      <c r="B7" s="9"/>
      <c r="C7" s="9"/>
      <c r="D7" s="9"/>
      <c r="E7" s="9"/>
      <c r="F7" s="9"/>
    </row>
    <row r="8" spans="1:6" ht="15">
      <c r="A8" s="9"/>
      <c r="B8" s="9"/>
      <c r="C8" s="9"/>
      <c r="D8" s="9"/>
      <c r="E8" s="9"/>
      <c r="F8" s="9"/>
    </row>
    <row r="9" spans="1:6" ht="15">
      <c r="A9" s="9"/>
      <c r="B9" s="9"/>
      <c r="C9" s="9"/>
      <c r="D9" s="9"/>
      <c r="E9" s="9"/>
      <c r="F9" s="9"/>
    </row>
    <row r="10" spans="1:6" ht="15">
      <c r="A10" s="9"/>
      <c r="B10" s="9"/>
      <c r="C10" s="9"/>
      <c r="D10" s="9"/>
      <c r="E10" s="9"/>
      <c r="F10" s="9"/>
    </row>
    <row r="11" spans="1:6" ht="15">
      <c r="A11" s="9"/>
      <c r="B11" s="9"/>
      <c r="C11" s="9"/>
      <c r="D11" s="9"/>
      <c r="E11" s="9"/>
      <c r="F11" s="9"/>
    </row>
    <row r="12" spans="1:6" ht="15">
      <c r="A12" s="9"/>
      <c r="B12" s="9"/>
      <c r="C12" s="9"/>
      <c r="D12" s="9"/>
      <c r="E12" s="9"/>
      <c r="F12" s="9"/>
    </row>
    <row r="13" spans="1:6" ht="15">
      <c r="A13" s="9"/>
      <c r="B13" s="9"/>
      <c r="C13" s="9"/>
      <c r="D13" s="9"/>
      <c r="E13" s="9"/>
      <c r="F13" s="9"/>
    </row>
    <row r="15" ht="15">
      <c r="A15" t="s">
        <v>69</v>
      </c>
    </row>
    <row r="16" spans="1:6" ht="15" customHeight="1">
      <c r="A16" s="18" t="s">
        <v>70</v>
      </c>
      <c r="B16" s="18"/>
      <c r="C16" s="18"/>
      <c r="D16" s="18"/>
      <c r="E16" s="18"/>
      <c r="F16" s="18"/>
    </row>
  </sheetData>
  <sheetProtection selectLockedCells="1" selectUnlockedCells="1"/>
  <mergeCells count="5">
    <mergeCell ref="A1:A2"/>
    <mergeCell ref="B1:B2"/>
    <mergeCell ref="C1:E1"/>
    <mergeCell ref="F1:F2"/>
    <mergeCell ref="A16:F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3" sqref="B13"/>
    </sheetView>
  </sheetViews>
  <sheetFormatPr defaultColWidth="6.8515625" defaultRowHeight="15"/>
  <cols>
    <col min="1" max="1" width="8.421875" style="0" customWidth="1"/>
    <col min="2" max="2" width="30.28125" style="0" customWidth="1"/>
    <col min="3" max="3" width="11.140625" style="0" customWidth="1"/>
    <col min="4" max="4" width="21.28125" style="0" customWidth="1"/>
    <col min="5" max="16384" width="8.421875" style="0" customWidth="1"/>
  </cols>
  <sheetData>
    <row r="1" spans="1:4" ht="22.5" customHeight="1">
      <c r="A1" s="3" t="s">
        <v>1</v>
      </c>
      <c r="B1" s="3" t="s">
        <v>71</v>
      </c>
      <c r="C1" s="3"/>
      <c r="D1" s="3"/>
    </row>
    <row r="2" spans="1:4" ht="30">
      <c r="A2" s="3"/>
      <c r="B2" s="3" t="s">
        <v>72</v>
      </c>
      <c r="C2" s="2" t="s">
        <v>73</v>
      </c>
      <c r="D2" s="2" t="s">
        <v>74</v>
      </c>
    </row>
    <row r="3" spans="1:4" ht="15">
      <c r="A3" s="5">
        <v>1</v>
      </c>
      <c r="B3" s="5">
        <v>2</v>
      </c>
      <c r="C3" s="5">
        <v>3</v>
      </c>
      <c r="D3" s="5">
        <v>4</v>
      </c>
    </row>
    <row r="4" spans="1:4" ht="15">
      <c r="A4" s="9">
        <v>1</v>
      </c>
      <c r="B4" s="9"/>
      <c r="C4" s="9">
        <v>0</v>
      </c>
      <c r="D4" s="9">
        <v>0</v>
      </c>
    </row>
    <row r="5" spans="1:4" ht="15">
      <c r="A5" s="9">
        <v>2</v>
      </c>
      <c r="B5" s="9"/>
      <c r="C5" s="9"/>
      <c r="D5" s="9"/>
    </row>
    <row r="6" spans="1:4" ht="15">
      <c r="A6" s="9"/>
      <c r="B6" s="9"/>
      <c r="C6" s="9"/>
      <c r="D6" s="9"/>
    </row>
    <row r="7" spans="1:4" ht="15">
      <c r="A7" s="9"/>
      <c r="B7" s="9"/>
      <c r="C7" s="9"/>
      <c r="D7" s="9"/>
    </row>
    <row r="8" spans="1:4" ht="15">
      <c r="A8" s="9"/>
      <c r="B8" s="9"/>
      <c r="C8" s="9"/>
      <c r="D8" s="9"/>
    </row>
    <row r="9" spans="1:4" ht="15">
      <c r="A9" s="9"/>
      <c r="B9" s="9"/>
      <c r="C9" s="9"/>
      <c r="D9" s="9"/>
    </row>
    <row r="10" spans="1:4" ht="15">
      <c r="A10" s="9"/>
      <c r="B10" s="9"/>
      <c r="C10" s="9"/>
      <c r="D10" s="9"/>
    </row>
    <row r="13" ht="15">
      <c r="B13" t="s">
        <v>75</v>
      </c>
    </row>
  </sheetData>
  <sheetProtection selectLockedCells="1" selectUnlockedCells="1"/>
  <mergeCells count="2">
    <mergeCell ref="A1:A2"/>
    <mergeCell ref="B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26" sqref="B26"/>
    </sheetView>
  </sheetViews>
  <sheetFormatPr defaultColWidth="6.8515625" defaultRowHeight="15"/>
  <cols>
    <col min="1" max="1" width="8.421875" style="0" customWidth="1"/>
    <col min="2" max="2" width="53.421875" style="0" customWidth="1"/>
    <col min="3" max="3" width="16.7109375" style="0" customWidth="1"/>
    <col min="4" max="16384" width="8.421875" style="0" customWidth="1"/>
  </cols>
  <sheetData>
    <row r="1" spans="1:3" ht="21" customHeight="1">
      <c r="A1" s="2" t="s">
        <v>1</v>
      </c>
      <c r="B1" s="2" t="s">
        <v>76</v>
      </c>
      <c r="C1" s="2" t="s">
        <v>77</v>
      </c>
    </row>
    <row r="2" spans="1:3" ht="15">
      <c r="A2" s="5">
        <v>1</v>
      </c>
      <c r="B2" s="5">
        <v>2</v>
      </c>
      <c r="C2" s="5">
        <v>3</v>
      </c>
    </row>
    <row r="3" spans="1:3" ht="15">
      <c r="A3" s="9"/>
      <c r="B3" s="9"/>
      <c r="C3" s="9">
        <v>0</v>
      </c>
    </row>
    <row r="4" spans="1:3" ht="15">
      <c r="A4" s="9"/>
      <c r="B4" s="9"/>
      <c r="C4" s="9"/>
    </row>
    <row r="5" spans="1:3" ht="15">
      <c r="A5" s="9"/>
      <c r="B5" s="9"/>
      <c r="C5" s="9"/>
    </row>
    <row r="6" spans="1:3" ht="15">
      <c r="A6" s="9"/>
      <c r="B6" s="9"/>
      <c r="C6" s="9"/>
    </row>
    <row r="7" spans="1:3" ht="15">
      <c r="A7" s="9"/>
      <c r="B7" s="9"/>
      <c r="C7" s="9"/>
    </row>
    <row r="8" spans="1:3" ht="15">
      <c r="A8" s="9"/>
      <c r="B8" s="9"/>
      <c r="C8" s="9"/>
    </row>
    <row r="9" spans="1:3" ht="15">
      <c r="A9" s="9"/>
      <c r="B9" s="9"/>
      <c r="C9" s="9"/>
    </row>
    <row r="10" spans="1:3" ht="15">
      <c r="A10" s="9"/>
      <c r="B10" s="9"/>
      <c r="C10" s="9"/>
    </row>
    <row r="11" spans="1:3" ht="15">
      <c r="A11" s="9"/>
      <c r="B11" s="9"/>
      <c r="C11" s="9"/>
    </row>
    <row r="12" spans="1:3" ht="15">
      <c r="A12" s="9"/>
      <c r="B12" s="9"/>
      <c r="C12" s="9"/>
    </row>
    <row r="14" ht="15">
      <c r="B14" t="s">
        <v>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4">
      <selection activeCell="C3" sqref="C3"/>
    </sheetView>
  </sheetViews>
  <sheetFormatPr defaultColWidth="6.8515625" defaultRowHeight="15"/>
  <cols>
    <col min="1" max="1" width="8.421875" style="0" customWidth="1"/>
    <col min="2" max="2" width="53.421875" style="0" customWidth="1"/>
    <col min="3" max="3" width="15.421875" style="0" customWidth="1"/>
    <col min="4" max="16384" width="8.421875" style="0" customWidth="1"/>
  </cols>
  <sheetData>
    <row r="1" spans="1:3" ht="21" customHeight="1">
      <c r="A1" s="2" t="s">
        <v>1</v>
      </c>
      <c r="B1" s="2" t="s">
        <v>76</v>
      </c>
      <c r="C1" s="2" t="s">
        <v>77</v>
      </c>
    </row>
    <row r="2" spans="1:3" ht="15">
      <c r="A2" s="5">
        <v>1</v>
      </c>
      <c r="B2" s="5">
        <v>2</v>
      </c>
      <c r="C2" s="5">
        <v>3</v>
      </c>
    </row>
    <row r="3" spans="1:3" ht="15">
      <c r="A3" s="9"/>
      <c r="B3" s="9"/>
      <c r="C3" s="9">
        <v>0</v>
      </c>
    </row>
    <row r="4" spans="1:3" ht="15">
      <c r="A4" s="9"/>
      <c r="B4" s="9"/>
      <c r="C4" s="9"/>
    </row>
    <row r="5" spans="1:3" ht="15">
      <c r="A5" s="9"/>
      <c r="B5" s="9"/>
      <c r="C5" s="9"/>
    </row>
    <row r="6" spans="1:3" ht="15">
      <c r="A6" s="9"/>
      <c r="B6" s="9"/>
      <c r="C6" s="9"/>
    </row>
    <row r="7" spans="1:3" ht="15">
      <c r="A7" s="9"/>
      <c r="B7" s="9"/>
      <c r="C7" s="9"/>
    </row>
    <row r="8" spans="1:3" ht="15">
      <c r="A8" s="9"/>
      <c r="B8" s="9"/>
      <c r="C8" s="9"/>
    </row>
    <row r="9" spans="1:3" ht="15">
      <c r="A9" s="9"/>
      <c r="B9" s="9"/>
      <c r="C9" s="9"/>
    </row>
    <row r="10" spans="1:3" ht="15">
      <c r="A10" s="9"/>
      <c r="B10" s="9"/>
      <c r="C10" s="9"/>
    </row>
    <row r="11" spans="1:3" ht="15">
      <c r="A11" s="9"/>
      <c r="B11" s="9"/>
      <c r="C11" s="9"/>
    </row>
    <row r="12" spans="1:3" ht="15">
      <c r="A12" s="9"/>
      <c r="B12" s="9"/>
      <c r="C12" s="9"/>
    </row>
    <row r="14" ht="15">
      <c r="B14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bklawikowska</dc:creator>
  <cp:keywords/>
  <dc:description/>
  <cp:lastModifiedBy>Maryla</cp:lastModifiedBy>
  <cp:lastPrinted>2019-04-02T06:48:14Z</cp:lastPrinted>
  <dcterms:created xsi:type="dcterms:W3CDTF">2019-02-27T06:01:24Z</dcterms:created>
  <dcterms:modified xsi:type="dcterms:W3CDTF">2019-05-06T04:33:18Z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